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365"/>
  </bookViews>
  <sheets>
    <sheet name="วิทย์" sheetId="1" r:id="rId1"/>
    <sheet name="ทำนุ" sheetId="4" r:id="rId2"/>
  </sheets>
  <definedNames>
    <definedName name="_xlnm.Print_Titles" localSheetId="0">วิทย์!$5:$6</definedName>
  </definedNames>
  <calcPr calcId="144525"/>
</workbook>
</file>

<file path=xl/calcChain.xml><?xml version="1.0" encoding="utf-8"?>
<calcChain xmlns="http://schemas.openxmlformats.org/spreadsheetml/2006/main">
  <c r="H13" i="4" l="1"/>
  <c r="H14" i="4"/>
  <c r="H12" i="4"/>
  <c r="H11" i="4"/>
  <c r="H8" i="4"/>
  <c r="H9" i="4"/>
  <c r="H10" i="4"/>
  <c r="H7" i="4"/>
  <c r="H8" i="1" l="1"/>
  <c r="H9" i="1"/>
  <c r="H10" i="1"/>
  <c r="H11" i="1"/>
  <c r="H7" i="1"/>
  <c r="D12" i="1" l="1"/>
  <c r="C12" i="1"/>
  <c r="C11" i="4" l="1"/>
  <c r="C15" i="4" s="1"/>
</calcChain>
</file>

<file path=xl/sharedStrings.xml><?xml version="1.0" encoding="utf-8"?>
<sst xmlns="http://schemas.openxmlformats.org/spreadsheetml/2006/main" count="117" uniqueCount="77">
  <si>
    <t>โครงการที่ผ่านการพิจารณาเบื้องต้น</t>
  </si>
  <si>
    <t>ลำดับ</t>
  </si>
  <si>
    <t>ชื่อโครงการ</t>
  </si>
  <si>
    <t>งบประมาณ</t>
  </si>
  <si>
    <t>แผ่นดิน</t>
  </si>
  <si>
    <t>รายได้</t>
  </si>
  <si>
    <t>นักศึกษา</t>
  </si>
  <si>
    <t>บุคลากร</t>
  </si>
  <si>
    <t>บุคคลภายนอก</t>
  </si>
  <si>
    <t>รวม</t>
  </si>
  <si>
    <t>ระดับผลผลิต</t>
  </si>
  <si>
    <t>ระดับผลลัพธ์</t>
  </si>
  <si>
    <t>ข้อเสนอแนะจากกรรมการบริหารงบประมาณ</t>
  </si>
  <si>
    <t>วัน/เดือน/ปี ดำเนินโครงการ</t>
  </si>
  <si>
    <t>จำนวนผู้เข้าร่วมโครงการ</t>
  </si>
  <si>
    <t>ค่าเป้าหมาย / ตัวชี้วัด</t>
  </si>
  <si>
    <t>(โครงการทำนุบำรุงศิลปวัฒนธรรมและอนุรักษ์สิ่งแวดล้อม)</t>
  </si>
  <si>
    <t>(โครงการพัฒนาคุณภาพการจัดการศึกษา : ผลผลิตวิทย์ฯ)</t>
  </si>
  <si>
    <t>รวมทั้งสิ้น</t>
  </si>
  <si>
    <t>สถาบันทรัพยากรธรรมชาติและสิ่งแวดล้อม</t>
  </si>
  <si>
    <t>โครงการจัดกิจกรรมวันสำคัญของประเทศ</t>
  </si>
  <si>
    <t>ชื่อผู้รับผิดชอบ/  เบอร์โทร</t>
  </si>
  <si>
    <t>* หมายเหตุ</t>
  </si>
  <si>
    <t>ยกเว้น</t>
  </si>
  <si>
    <t xml:space="preserve">   ซึ่งหน่วยงานในมหาวิทยาลัยเทคโนโลยีราชมงคลศรีวิชัย เป็นผู้เข้าร่วมโครงการ</t>
  </si>
  <si>
    <t>ประจำปี   2562</t>
  </si>
  <si>
    <t xml:space="preserve">          หลีกเลี่ยงการวางแผนกำหนดจัดโครงการในเดือน กันยายน 2562</t>
  </si>
  <si>
    <t>1.เป็นโครงการที่หน่วยงานภายนอกเป็นผู้จัดโครงการ และกำหนดดำเนินการเดือน กันยายน 2562</t>
  </si>
  <si>
    <t>2.เป็นโครงการที่จำเป็นต้องดำเนินการในเดือนกันยายน 2562 เช่น โครงการงานเกษียณ</t>
  </si>
  <si>
    <t xml:space="preserve">    โครงการสำคัญทางศาสนาที่กำหนดในเดือน กันยายน 2562 เป็นต้น</t>
  </si>
  <si>
    <t>โครงการร้านจัดจำหน่าย อาหาร เครื่องดื่มและสินค้าที่ระลึกให้กับนักท่องเที่ยว</t>
  </si>
  <si>
    <t>โครงการส่งเสริมกิจการสถานแสดงพันธุ์สัตว์น้ำราชมงคลศรีวิชัย</t>
  </si>
  <si>
    <t>โครงการการศึกษาดูงานที่สวนสัตว์ดุสิต–สวนสัตว์นครราชสีมา</t>
  </si>
  <si>
    <t>โครงการบริหารจัดการพิพิธภัณฑ์สัตว์น้ำ</t>
  </si>
  <si>
    <t>โครงการการส่งเสริมการพัฒนาบุคลากรตามสายงาน</t>
  </si>
  <si>
    <t>1 ต.ค.61 - 30 ก.ย.62</t>
  </si>
  <si>
    <t>น.ส. ชรินรัตน์  ผกามาศ       095-0149284</t>
  </si>
  <si>
    <t>น.ส.ธนาภรณ์  ว่องวรานนท์    093-6868245</t>
  </si>
  <si>
    <t xml:space="preserve"> ก.ค.62</t>
  </si>
  <si>
    <t>ต.ค.61-ก.ย.62</t>
  </si>
  <si>
    <t xml:space="preserve">น.ส.วิศนี  รัตนอร่ามสวัสดิ์      084-8487155    </t>
  </si>
  <si>
    <t>ธ.ค.61-ม.ค.62 , เม.ย.62</t>
  </si>
  <si>
    <t xml:space="preserve">นายสมภพ  ยี่สุ่น  085-7932005 </t>
  </si>
  <si>
    <t>นายภากรณ์ จู้ห้อง   0872788150</t>
  </si>
  <si>
    <t xml:space="preserve"> พ.ค.62</t>
  </si>
  <si>
    <t xml:space="preserve"> ธ.ค.61 , ม.ค.62 , เม.ย.62</t>
  </si>
  <si>
    <t xml:space="preserve"> ธ.ค.61</t>
  </si>
  <si>
    <t xml:space="preserve"> ม.ค.62</t>
  </si>
  <si>
    <t xml:space="preserve"> เม.ย.62</t>
  </si>
  <si>
    <t xml:space="preserve"> เม.ย.62 , ก.ค.62 , ส.ค.62 </t>
  </si>
  <si>
    <t xml:space="preserve"> ส.ค.62</t>
  </si>
  <si>
    <t xml:space="preserve">นายพงษ์พันธ์  โชติพันธ์   080-6979729 </t>
  </si>
  <si>
    <t>โครงการการจัดการขยะ การใช้ประโยชน์ และส่งเสริมการอนุรักษ์และฟื้นฟูทรัพยากรป่าชายเลน ชุมชนตำบลเขาไม้แก้ว</t>
  </si>
  <si>
    <t xml:space="preserve"> - มีการเผยแพร่ประชาสัมพันธ์ข้อมูลข่าวสารของพิพิธภัณฑ์สัตว์น้ำ อย่างน้อย 1 ครั้ง/ปี
 - ความพึงพอใจของผู้รับบริการ ไม่น้อยกว่าร้อยละ 80</t>
  </si>
  <si>
    <t xml:space="preserve"> - ข้อมูลข่าวสารของพิพิธภัณฑ์สัตว์น้ำได้รับการเผยแพร่ ประชาสัมพันธ์ทำให้มหาวิทยาลัยเป็นที่รู้จักมากขึ้น
</t>
  </si>
  <si>
    <t xml:space="preserve"> - ร้อยละของบุคลากรที่ได้รับการพัฒนาไม่น้อยกว่าร้อยละ 85
 - อย่างน้อยร้อยละ 80 ของผู้เข้าร่วมโครงการได้รับความรู้เพิ่มขึ้น</t>
  </si>
  <si>
    <t xml:space="preserve"> - ร้อยละความพึงพอใจของบุคลากรตามสายงานไม่น้อยกว่าร้อยละ 85
 - ผู้เข้าร่วมโครงการสามารถนำความรู้ไปใช้ประโยชน์ได้อยู่ในระดับมาก</t>
  </si>
  <si>
    <t xml:space="preserve"> - ร้านจัดจำหน่ายอาหาร เครื่องดื่มและสินค้าที่ระลึก มีรายได้ไม่น้อยกว่า 500,000 บาท
 - อย่างน้อยร้อยละ 80 ของผู้เข้าร่วมโครงการได้รับความรู้เพิ่มขึ้น</t>
  </si>
  <si>
    <t xml:space="preserve"> - บุคคลทั่วไปมีความพึงพอใจในการให้บริการและตัวสินค้าที่ทางร้านจัดจำหน่าย ไม่น้อยกว่า   ร้อยละ 85
 - ผู้เข้าร่วมโครงการสามารถนำความรู้ไปใช้ประโยชน์ได้อยู่ในระดับมาก</t>
  </si>
  <si>
    <t xml:space="preserve"> - สถาบันฯ มีรายได้จากการจัดกิจกรรมไม่น้อยกว่า 30,000 บาท
 - อย่างน้อยร้อยละ 80 ของผู้เข้าร่วมโครงการได้รับความรู้เพิ่มขึ้น</t>
  </si>
  <si>
    <t xml:space="preserve"> - ผู้เข้าซื้อบัตรเล่นกิจกรรมมีความพึงพอใจไม่น้อยกว่าร้อยละ 85
 - ผู้เข้าร่วมโครงการสามารถนำความรู้ไปใช้ประโยชน์ได้อยู่ในระดับมาก</t>
  </si>
  <si>
    <t xml:space="preserve"> - บุคลากรได้รับการพัฒนาการปฏิบัติงานของการแสดงความสามารถสัตว์ไม่น้อยกว่าร้อยละ 85
 - มีกิจกรรมแลกเปลี่ยนเรียนรู้ประสบการณ์/ทักษะวิชาชีพ/วิชาการภายในหน่วยงาน</t>
  </si>
  <si>
    <t xml:space="preserve"> - ร้อยละของความพึงพอใจของนักท่องเที่ยวที่มาเข้าชมไม่น้อยกว่าร้อยละ 85
 - ผู้เข้าร่วมโครงการได้รับการพัฒนาทักษะวิชาชีพเฉพาะทางและเพิ่มความเชี่ยวชาญในวิชาชีพมากขึ้น</t>
  </si>
  <si>
    <r>
      <rPr>
        <i/>
        <u/>
        <sz val="16"/>
        <color rgb="FFFF0000"/>
        <rFont val="TH SarabunPSK"/>
        <family val="2"/>
      </rPr>
      <t>กิจกรรมย่อยที่ 1</t>
    </r>
    <r>
      <rPr>
        <i/>
        <sz val="16"/>
        <color rgb="FFFF0000"/>
        <rFont val="TH SarabunPSK"/>
        <family val="2"/>
      </rPr>
      <t xml:space="preserve">  กิจกรรมส่งท้ายปีเก่าต้อนรับปีใหม่</t>
    </r>
  </si>
  <si>
    <r>
      <rPr>
        <i/>
        <u/>
        <sz val="16"/>
        <color rgb="FFFF0000"/>
        <rFont val="TH SarabunPSK"/>
        <family val="2"/>
      </rPr>
      <t>กิจกรรมย่อยที่ 2</t>
    </r>
    <r>
      <rPr>
        <i/>
        <sz val="16"/>
        <color rgb="FFFF0000"/>
        <rFont val="TH SarabunPSK"/>
        <family val="2"/>
      </rPr>
      <t xml:space="preserve">  กิจกรรมวันเด็กแห่งชาติ</t>
    </r>
  </si>
  <si>
    <r>
      <rPr>
        <i/>
        <u/>
        <sz val="16"/>
        <color rgb="FFFF0000"/>
        <rFont val="TH SarabunPSK"/>
        <family val="2"/>
      </rPr>
      <t>กิจกรรมย่อยที่ 3</t>
    </r>
    <r>
      <rPr>
        <i/>
        <sz val="16"/>
        <color rgb="FFFF0000"/>
        <rFont val="TH SarabunPSK"/>
        <family val="2"/>
      </rPr>
      <t xml:space="preserve">  กิจกรรมก่อเจดีย์ทรายช่วงวันสงกรานต์</t>
    </r>
  </si>
  <si>
    <r>
      <rPr>
        <i/>
        <u/>
        <sz val="16"/>
        <color rgb="FFFF0000"/>
        <rFont val="TH SarabunPSK"/>
        <family val="2"/>
      </rPr>
      <t>กิจกรรมย่อยที่ 1</t>
    </r>
    <r>
      <rPr>
        <i/>
        <sz val="16"/>
        <color rgb="FFFF0000"/>
        <rFont val="TH SarabunPSK"/>
        <family val="2"/>
      </rPr>
      <t xml:space="preserve"> การจัดการขยะและการใช้ประโยชน์ภายในชุมชนตำบลเขาไม้แก้ว</t>
    </r>
  </si>
  <si>
    <r>
      <rPr>
        <i/>
        <u/>
        <sz val="16"/>
        <color rgb="FFFF0000"/>
        <rFont val="TH SarabunPSK"/>
        <family val="2"/>
      </rPr>
      <t>กิจกรรมย่อยที่ 2</t>
    </r>
    <r>
      <rPr>
        <i/>
        <sz val="16"/>
        <color rgb="FFFF0000"/>
        <rFont val="TH SarabunPSK"/>
        <family val="2"/>
      </rPr>
      <t xml:space="preserve"> การส่งเสริมการอนุรักษ์และฟื้นฟูทรัพยากรป่าชายเลนภายในชุมชนตำบลเขาไม้แก้ว อำเภอสิเกา จังหวัดตรัง</t>
    </r>
  </si>
  <si>
    <r>
      <rPr>
        <i/>
        <u/>
        <sz val="16"/>
        <color rgb="FFFF0000"/>
        <rFont val="TH SarabunPSK"/>
        <family val="2"/>
      </rPr>
      <t>กิจกรรมย่อยที่ 3</t>
    </r>
    <r>
      <rPr>
        <i/>
        <sz val="16"/>
        <color rgb="FFFF0000"/>
        <rFont val="TH SarabunPSK"/>
        <family val="2"/>
      </rPr>
      <t xml:space="preserve"> การเสนวนารายงานผลดำเนินงานการจัดการขยะ
และการใช้ประโยชน์ภายในชุมชนตำบลเขาไม้แก้ว และการส่งเสริมการอนุรักษ์และฟื้นฟูทรัพยากรป่าชายเลนภายในชุมชนตำบลเขาไม้แก้ว 
เพื่อพัฒนาแผนการดำเนินงาน</t>
    </r>
  </si>
  <si>
    <t xml:space="preserve"> - มีนักท่องเที่ยวเข้าร่วมกิจกรรมไม่น้อยกว่า 100 คน
 - ผู้เข้าร่วมโครงการมีความพึงพอใจต่อความรู้ที่ได้รับจากนิทรรศการอย่างน้อยร้อยละ 80</t>
  </si>
  <si>
    <t xml:space="preserve"> - นักท่องเที่ยวและบุคลากรของสถาบันฯพึงพอใจในการเข้าร่วมกิจกรรมไม่น้อยกว่าร้อยละ 85
 - ผู้เข้าร่วมโครงการสามารถนำความรู้ไปใช้ประโยชน์ได้อยู่ในระดับมาก</t>
  </si>
  <si>
    <t xml:space="preserve"> - มีเด็กและเยาวชนเข้าร่วมกิจกรรมไม่น้อยกว่า 200 คน
 - ผู้เข้าร่วมโครงการมีความพึงพอใจต่อความรู้ที่ได้รับจากนิทรรศการอย่างน้อยร้อยละ 80</t>
  </si>
  <si>
    <t xml:space="preserve"> - เด็กและเยาวชนพึงพอใจในการเข้าร่วมกิจกรรมไม่น้อยกว่าร้อยละ 85
  - ผู้เข้าร่วมโครงการสามารถนำความรู้ไปใช้ประโยชน์ได้อยู่ในระดับมาก</t>
  </si>
  <si>
    <t xml:space="preserve"> - มีนักท่องเที่ยวเข้าร่วมกิจกรรมไม่น้อยกว่า 200 คน</t>
  </si>
  <si>
    <t xml:space="preserve"> - ผู้เข้ารับการอบรมไม่น้อยกว่าร้อยละ 85 สามารถนำความรู้ไปใช้ประโยชน์ได้
 - ความพึงพอใจของผู้เข้าร่วมโครงการ ไม่น้อยกว่าร้อยละ 80</t>
  </si>
  <si>
    <t xml:space="preserve"> - บุคลากรที่เข้ารับการอบรมทั้งผู้นำชุมชนชาวบ้านและบุคลากรของมหาวิทยาลัยร่วมมือกันในการป้องกันแก้ไขปัญหาทางด้านสิ่งแวดล้อมในด้านการจัดการขยะชุมชนและของเสียอื่นๆ
 - ผู้เข้าร่วมโครงการมีความตระหนักในการทำนุบำรุงศิลปวัฒนธรรมไทยและอนุรักษ์สิ่งแวดล้อม</t>
  </si>
  <si>
    <t xml:space="preserve"> - ความพึงพอใจของผู้เข้าร่วมโครงการ ไม่น้อยกว่าร้อยละ 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</si>
</sst>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87" formatCode="mmm\ yy"/>
    <numFmt numFmtId="188" formatCode="."/>
    <numFmt numFmtId="189" formatCode="_-* #,##0_-;\-* #,##0_-;_-* &quot;-&quot;??_-;_-@_-"/>
    <numFmt numFmtId="190" formatCode="_-* #,##0.0_-;\-* #,##0.0_-;_-* &quot;-&quot;??_-;_-@_-"/>
  </numFmts>
  <fonts count="3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UPC"/>
      <family val="1"/>
    </font>
    <font>
      <b/>
      <sz val="20"/>
      <color theme="1"/>
      <name val="AngsanaUPC"/>
      <family val="1"/>
    </font>
    <font>
      <b/>
      <sz val="16"/>
      <color theme="1"/>
      <name val="AngsanaUPC"/>
      <family val="1"/>
    </font>
    <font>
      <sz val="14"/>
      <name val="Angsana New"/>
      <family val="1"/>
    </font>
    <font>
      <u/>
      <sz val="10"/>
      <color indexed="12"/>
      <name val="Arial"/>
      <family val="2"/>
    </font>
    <font>
      <sz val="14"/>
      <name val="Cordia New"/>
      <family val="2"/>
    </font>
    <font>
      <sz val="10"/>
      <name val="Arial"/>
      <family val="2"/>
    </font>
    <font>
      <b/>
      <u/>
      <sz val="16"/>
      <color theme="1"/>
      <name val="AngsanaUPC"/>
      <family val="1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i/>
      <sz val="16"/>
      <name val="AngsanaUPC"/>
      <family val="1"/>
    </font>
    <font>
      <sz val="11"/>
      <color theme="1"/>
      <name val="AngsanaUPC"/>
      <family val="1"/>
    </font>
    <font>
      <sz val="16"/>
      <color rgb="FF0070C0"/>
      <name val="AngsanaUPC"/>
      <family val="1"/>
    </font>
    <font>
      <sz val="16"/>
      <color theme="1"/>
      <name val="Arial"/>
      <family val="2"/>
    </font>
    <font>
      <u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i/>
      <sz val="16"/>
      <color rgb="FFFF0000"/>
      <name val="TH SarabunPSK"/>
      <family val="2"/>
    </font>
    <font>
      <sz val="16"/>
      <name val="TH SarabunPSK"/>
      <family val="2"/>
    </font>
    <font>
      <b/>
      <u/>
      <sz val="16"/>
      <color theme="1"/>
      <name val="TH SarabunPSK"/>
      <family val="2"/>
    </font>
    <font>
      <sz val="11"/>
      <color theme="1"/>
      <name val="TH SarabunPSK"/>
      <family val="2"/>
    </font>
    <font>
      <i/>
      <u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 applyFill="0"/>
    <xf numFmtId="0" fontId="7" fillId="0" borderId="0"/>
    <xf numFmtId="0" fontId="7" fillId="0" borderId="0"/>
    <xf numFmtId="0" fontId="5" fillId="0" borderId="0"/>
    <xf numFmtId="0" fontId="8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/>
    <xf numFmtId="0" fontId="2" fillId="0" borderId="0" xfId="0" applyFont="1" applyBorder="1"/>
    <xf numFmtId="0" fontId="2" fillId="0" borderId="1" xfId="0" applyFont="1" applyBorder="1" applyAlignment="1">
      <alignment horizontal="center" vertical="center"/>
    </xf>
    <xf numFmtId="0" fontId="9" fillId="0" borderId="0" xfId="0" applyFont="1"/>
    <xf numFmtId="188" fontId="10" fillId="0" borderId="1" xfId="0" applyNumberFormat="1" applyFont="1" applyBorder="1" applyAlignment="1">
      <alignment horizontal="center" vertical="top" wrapText="1"/>
    </xf>
    <xf numFmtId="0" fontId="10" fillId="0" borderId="1" xfId="0" applyNumberFormat="1" applyFont="1" applyBorder="1" applyAlignment="1">
      <alignment horizontal="left" vertical="top" wrapText="1"/>
    </xf>
    <xf numFmtId="41" fontId="10" fillId="0" borderId="1" xfId="4" applyNumberFormat="1" applyFont="1" applyBorder="1" applyAlignment="1">
      <alignment horizontal="left" vertical="top"/>
    </xf>
    <xf numFmtId="0" fontId="10" fillId="0" borderId="1" xfId="0" applyNumberFormat="1" applyFont="1" applyBorder="1" applyAlignment="1">
      <alignment horizontal="left" vertical="top"/>
    </xf>
    <xf numFmtId="41" fontId="10" fillId="0" borderId="1" xfId="0" applyNumberFormat="1" applyFont="1" applyBorder="1" applyAlignment="1">
      <alignment horizontal="center" vertical="top"/>
    </xf>
    <xf numFmtId="41" fontId="10" fillId="0" borderId="1" xfId="4" applyNumberFormat="1" applyFont="1" applyBorder="1" applyAlignment="1">
      <alignment horizontal="center" vertical="top"/>
    </xf>
    <xf numFmtId="0" fontId="10" fillId="2" borderId="1" xfId="12" applyFont="1" applyFill="1" applyBorder="1" applyAlignment="1">
      <alignment horizontal="left" vertical="top" wrapText="1"/>
    </xf>
    <xf numFmtId="41" fontId="10" fillId="0" borderId="1" xfId="12" applyNumberFormat="1" applyFont="1" applyFill="1" applyBorder="1" applyAlignment="1">
      <alignment horizontal="center" vertical="top" wrapText="1"/>
    </xf>
    <xf numFmtId="41" fontId="10" fillId="0" borderId="1" xfId="4" applyNumberFormat="1" applyFont="1" applyFill="1" applyBorder="1" applyAlignment="1">
      <alignment horizontal="center" vertical="top" wrapText="1"/>
    </xf>
    <xf numFmtId="41" fontId="11" fillId="0" borderId="1" xfId="2" applyNumberFormat="1" applyFont="1" applyBorder="1" applyAlignment="1">
      <alignment horizontal="center" vertical="top"/>
    </xf>
    <xf numFmtId="49" fontId="11" fillId="0" borderId="1" xfId="4" applyNumberFormat="1" applyFont="1" applyBorder="1" applyAlignment="1">
      <alignment horizontal="left" vertical="top"/>
    </xf>
    <xf numFmtId="0" fontId="10" fillId="2" borderId="1" xfId="0" applyFont="1" applyFill="1" applyBorder="1" applyAlignment="1">
      <alignment vertical="top" wrapText="1"/>
    </xf>
    <xf numFmtId="49" fontId="11" fillId="0" borderId="1" xfId="4" applyNumberFormat="1" applyFont="1" applyBorder="1" applyAlignment="1">
      <alignment horizontal="left" vertical="top" wrapText="1"/>
    </xf>
    <xf numFmtId="0" fontId="12" fillId="0" borderId="1" xfId="12" applyNumberFormat="1" applyFont="1" applyFill="1" applyBorder="1" applyAlignment="1">
      <alignment horizontal="center" vertical="center" wrapText="1"/>
    </xf>
    <xf numFmtId="41" fontId="12" fillId="0" borderId="1" xfId="4" applyNumberFormat="1" applyFont="1" applyBorder="1" applyAlignment="1">
      <alignment horizontal="center" vertical="center"/>
    </xf>
    <xf numFmtId="0" fontId="13" fillId="0" borderId="0" xfId="12" applyFont="1" applyFill="1" applyBorder="1" applyAlignment="1">
      <alignment horizontal="left" vertical="top" wrapText="1"/>
    </xf>
    <xf numFmtId="41" fontId="13" fillId="0" borderId="0" xfId="4" applyNumberFormat="1" applyFont="1" applyFill="1" applyBorder="1" applyAlignment="1">
      <alignment horizontal="left" vertical="center"/>
    </xf>
    <xf numFmtId="187" fontId="13" fillId="0" borderId="0" xfId="0" applyNumberFormat="1" applyFont="1" applyBorder="1" applyAlignment="1">
      <alignment horizontal="left" vertical="top"/>
    </xf>
    <xf numFmtId="0" fontId="14" fillId="0" borderId="0" xfId="0" applyFont="1"/>
    <xf numFmtId="187" fontId="10" fillId="0" borderId="0" xfId="0" applyNumberFormat="1" applyFont="1" applyBorder="1" applyAlignment="1">
      <alignment horizontal="left" vertical="top"/>
    </xf>
    <xf numFmtId="187" fontId="15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189" fontId="2" fillId="0" borderId="1" xfId="1" applyNumberFormat="1" applyFont="1" applyBorder="1" applyAlignment="1">
      <alignment horizontal="center" vertical="top"/>
    </xf>
    <xf numFmtId="189" fontId="2" fillId="0" borderId="1" xfId="1" applyNumberFormat="1" applyFont="1" applyBorder="1" applyAlignment="1">
      <alignment horizontal="left" vertical="top"/>
    </xf>
    <xf numFmtId="15" fontId="11" fillId="0" borderId="1" xfId="0" applyNumberFormat="1" applyFont="1" applyBorder="1" applyAlignment="1">
      <alignment horizontal="left" vertical="top" wrapText="1"/>
    </xf>
    <xf numFmtId="189" fontId="11" fillId="0" borderId="1" xfId="1" applyNumberFormat="1" applyFont="1" applyBorder="1" applyAlignment="1">
      <alignment horizontal="left" vertical="top" wrapText="1"/>
    </xf>
    <xf numFmtId="189" fontId="11" fillId="0" borderId="1" xfId="1" applyNumberFormat="1" applyFont="1" applyBorder="1" applyAlignment="1">
      <alignment horizontal="center" vertical="top" wrapText="1"/>
    </xf>
    <xf numFmtId="15" fontId="11" fillId="0" borderId="1" xfId="0" applyNumberFormat="1" applyFont="1" applyBorder="1" applyAlignment="1">
      <alignment vertical="top" wrapText="1"/>
    </xf>
    <xf numFmtId="15" fontId="11" fillId="0" borderId="1" xfId="0" applyNumberFormat="1" applyFont="1" applyBorder="1" applyAlignment="1">
      <alignment horizontal="center" vertical="top"/>
    </xf>
    <xf numFmtId="3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3" fontId="16" fillId="0" borderId="0" xfId="0" applyNumberFormat="1" applyFont="1"/>
    <xf numFmtId="3" fontId="2" fillId="0" borderId="0" xfId="0" applyNumberFormat="1" applyFont="1"/>
    <xf numFmtId="3" fontId="17" fillId="0" borderId="0" xfId="0" applyNumberFormat="1" applyFont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7" fillId="0" borderId="0" xfId="0" applyFont="1"/>
    <xf numFmtId="3" fontId="18" fillId="0" borderId="0" xfId="0" applyNumberFormat="1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3" fontId="18" fillId="0" borderId="0" xfId="0" applyNumberFormat="1" applyFont="1" applyAlignment="1">
      <alignment vertical="center"/>
    </xf>
    <xf numFmtId="3" fontId="18" fillId="0" borderId="0" xfId="0" applyNumberFormat="1" applyFont="1"/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20" fillId="0" borderId="0" xfId="0" applyFont="1"/>
    <xf numFmtId="0" fontId="21" fillId="3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41" fontId="20" fillId="0" borderId="0" xfId="0" applyNumberFormat="1" applyFont="1"/>
    <xf numFmtId="41" fontId="25" fillId="0" borderId="1" xfId="4" applyNumberFormat="1" applyFont="1" applyFill="1" applyBorder="1" applyAlignment="1">
      <alignment horizontal="center" vertical="top" wrapText="1"/>
    </xf>
    <xf numFmtId="189" fontId="20" fillId="0" borderId="1" xfId="1" applyNumberFormat="1" applyFont="1" applyBorder="1" applyAlignment="1">
      <alignment horizontal="center" vertical="top"/>
    </xf>
    <xf numFmtId="0" fontId="20" fillId="0" borderId="1" xfId="0" applyFont="1" applyBorder="1"/>
    <xf numFmtId="49" fontId="23" fillId="0" borderId="1" xfId="4" applyNumberFormat="1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center" vertical="center"/>
    </xf>
    <xf numFmtId="0" fontId="24" fillId="0" borderId="1" xfId="12" applyNumberFormat="1" applyFont="1" applyFill="1" applyBorder="1" applyAlignment="1">
      <alignment horizontal="center" vertical="center" wrapText="1"/>
    </xf>
    <xf numFmtId="41" fontId="24" fillId="0" borderId="1" xfId="4" applyNumberFormat="1" applyFont="1" applyFill="1" applyBorder="1" applyAlignment="1">
      <alignment horizontal="center" vertical="center" wrapText="1"/>
    </xf>
    <xf numFmtId="41" fontId="24" fillId="0" borderId="1" xfId="1" applyNumberFormat="1" applyFont="1" applyBorder="1" applyAlignment="1">
      <alignment vertical="top"/>
    </xf>
    <xf numFmtId="0" fontId="20" fillId="0" borderId="0" xfId="0" applyFont="1" applyBorder="1" applyAlignment="1">
      <alignment horizontal="center" vertical="center"/>
    </xf>
    <xf numFmtId="0" fontId="24" fillId="0" borderId="0" xfId="12" applyNumberFormat="1" applyFont="1" applyFill="1" applyBorder="1" applyAlignment="1">
      <alignment horizontal="center" vertical="top" wrapText="1"/>
    </xf>
    <xf numFmtId="41" fontId="24" fillId="0" borderId="0" xfId="12" applyNumberFormat="1" applyFont="1" applyFill="1" applyBorder="1" applyAlignment="1">
      <alignment horizontal="center" vertical="center" wrapText="1"/>
    </xf>
    <xf numFmtId="41" fontId="24" fillId="0" borderId="0" xfId="1" applyNumberFormat="1" applyFont="1" applyBorder="1" applyAlignment="1">
      <alignment vertical="top"/>
    </xf>
    <xf numFmtId="0" fontId="20" fillId="0" borderId="0" xfId="0" applyFont="1" applyBorder="1"/>
    <xf numFmtId="49" fontId="23" fillId="0" borderId="0" xfId="12" applyNumberFormat="1" applyFont="1" applyFill="1" applyBorder="1" applyAlignment="1">
      <alignment horizontal="left" vertical="top" wrapText="1"/>
    </xf>
    <xf numFmtId="0" fontId="27" fillId="0" borderId="0" xfId="0" applyFont="1"/>
    <xf numFmtId="41" fontId="28" fillId="0" borderId="0" xfId="0" applyNumberFormat="1" applyFont="1"/>
    <xf numFmtId="0" fontId="28" fillId="0" borderId="0" xfId="0" applyFont="1"/>
    <xf numFmtId="3" fontId="20" fillId="0" borderId="0" xfId="0" applyNumberFormat="1" applyFont="1"/>
    <xf numFmtId="0" fontId="21" fillId="3" borderId="1" xfId="0" applyFont="1" applyFill="1" applyBorder="1" applyAlignment="1">
      <alignment horizontal="center" vertical="center" wrapText="1"/>
    </xf>
    <xf numFmtId="41" fontId="26" fillId="0" borderId="1" xfId="4" applyNumberFormat="1" applyFont="1" applyFill="1" applyBorder="1" applyAlignment="1">
      <alignment horizontal="center" vertical="top" wrapText="1"/>
    </xf>
    <xf numFmtId="189" fontId="20" fillId="0" borderId="1" xfId="0" applyNumberFormat="1" applyFont="1" applyBorder="1" applyAlignment="1">
      <alignment horizontal="center" vertical="top"/>
    </xf>
    <xf numFmtId="0" fontId="20" fillId="0" borderId="1" xfId="0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left" vertical="top"/>
    </xf>
    <xf numFmtId="41" fontId="26" fillId="0" borderId="1" xfId="4" applyNumberFormat="1" applyFont="1" applyBorder="1" applyAlignment="1">
      <alignment horizontal="center" vertical="top"/>
    </xf>
    <xf numFmtId="0" fontId="26" fillId="0" borderId="1" xfId="0" applyFont="1" applyBorder="1" applyAlignment="1">
      <alignment horizontal="left" vertical="top" wrapText="1"/>
    </xf>
    <xf numFmtId="49" fontId="25" fillId="0" borderId="1" xfId="4" applyNumberFormat="1" applyFont="1" applyFill="1" applyBorder="1" applyAlignment="1">
      <alignment horizontal="left" vertical="top" wrapText="1"/>
    </xf>
    <xf numFmtId="49" fontId="26" fillId="0" borderId="1" xfId="4" applyNumberFormat="1" applyFont="1" applyFill="1" applyBorder="1" applyAlignment="1">
      <alignment horizontal="left" vertical="top" wrapText="1"/>
    </xf>
    <xf numFmtId="43" fontId="26" fillId="0" borderId="1" xfId="4" applyFont="1" applyBorder="1" applyAlignment="1">
      <alignment horizontal="center" vertical="top"/>
    </xf>
    <xf numFmtId="189" fontId="26" fillId="0" borderId="1" xfId="4" applyNumberFormat="1" applyFont="1" applyBorder="1" applyAlignment="1">
      <alignment horizontal="center" vertical="top"/>
    </xf>
    <xf numFmtId="41" fontId="30" fillId="0" borderId="1" xfId="4" applyNumberFormat="1" applyFont="1" applyBorder="1" applyAlignment="1">
      <alignment horizontal="center" vertical="top"/>
    </xf>
    <xf numFmtId="0" fontId="30" fillId="0" borderId="1" xfId="0" applyFont="1" applyBorder="1" applyAlignment="1">
      <alignment horizontal="center" vertical="center"/>
    </xf>
    <xf numFmtId="190" fontId="30" fillId="0" borderId="1" xfId="1" applyNumberFormat="1" applyFont="1" applyBorder="1" applyAlignment="1">
      <alignment horizontal="center" vertical="top"/>
    </xf>
    <xf numFmtId="189" fontId="30" fillId="0" borderId="1" xfId="1" applyNumberFormat="1" applyFont="1" applyBorder="1" applyAlignment="1">
      <alignment horizontal="center" vertical="top"/>
    </xf>
    <xf numFmtId="0" fontId="30" fillId="0" borderId="1" xfId="0" applyFont="1" applyBorder="1" applyAlignment="1">
      <alignment horizontal="left" vertical="top" wrapText="1"/>
    </xf>
    <xf numFmtId="0" fontId="30" fillId="0" borderId="1" xfId="0" applyFont="1" applyBorder="1" applyAlignment="1">
      <alignment horizontal="center" vertical="top" wrapText="1"/>
    </xf>
    <xf numFmtId="17" fontId="30" fillId="0" borderId="1" xfId="0" applyNumberFormat="1" applyFont="1" applyBorder="1" applyAlignment="1">
      <alignment horizontal="center" vertical="top" wrapText="1"/>
    </xf>
    <xf numFmtId="0" fontId="31" fillId="0" borderId="1" xfId="0" applyFont="1" applyBorder="1" applyAlignment="1">
      <alignment horizontal="center" vertical="center"/>
    </xf>
    <xf numFmtId="41" fontId="30" fillId="0" borderId="1" xfId="1" applyNumberFormat="1" applyFont="1" applyBorder="1" applyAlignment="1">
      <alignment vertical="top"/>
    </xf>
    <xf numFmtId="17" fontId="30" fillId="0" borderId="1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88" fontId="22" fillId="0" borderId="2" xfId="0" applyNumberFormat="1" applyFont="1" applyBorder="1" applyAlignment="1">
      <alignment horizontal="center" vertical="top" wrapText="1"/>
    </xf>
    <xf numFmtId="188" fontId="22" fillId="0" borderId="5" xfId="0" applyNumberFormat="1" applyFont="1" applyBorder="1" applyAlignment="1">
      <alignment horizontal="center" vertical="top" wrapText="1"/>
    </xf>
    <xf numFmtId="188" fontId="22" fillId="0" borderId="3" xfId="0" applyNumberFormat="1" applyFont="1" applyBorder="1" applyAlignment="1">
      <alignment horizontal="center" vertical="top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</cellXfs>
  <cellStyles count="13">
    <cellStyle name="Comma" xfId="1" builtinId="3"/>
    <cellStyle name="Comma 2" xfId="4"/>
    <cellStyle name="Comma 3" xfId="5"/>
    <cellStyle name="Comma 4" xfId="6"/>
    <cellStyle name="Comma 5" xfId="3"/>
    <cellStyle name="Hyperlink 2" xfId="7"/>
    <cellStyle name="Normal" xfId="0" builtinId="0"/>
    <cellStyle name="Normal 2" xfId="8"/>
    <cellStyle name="Normal 2 2" xfId="11"/>
    <cellStyle name="Normal 3" xfId="2"/>
    <cellStyle name="Normal 6" xfId="9"/>
    <cellStyle name="ปกติ_โครงการงานบริการวิชาการแก่ชุมชน 2547 3" xfId="10"/>
    <cellStyle name="ปกติ_สรุปทำนุ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topLeftCell="A16" workbookViewId="0">
      <selection activeCell="H11" sqref="H11"/>
    </sheetView>
  </sheetViews>
  <sheetFormatPr defaultRowHeight="20.100000000000001" customHeight="1" x14ac:dyDescent="0.5"/>
  <cols>
    <col min="1" max="1" width="5.125" style="2" customWidth="1"/>
    <col min="2" max="2" width="46.875" style="1" customWidth="1"/>
    <col min="3" max="4" width="7.75" style="1" bestFit="1" customWidth="1"/>
    <col min="5" max="5" width="7.5" style="1" customWidth="1"/>
    <col min="6" max="6" width="8" style="1" customWidth="1"/>
    <col min="7" max="7" width="8.25" style="1" customWidth="1"/>
    <col min="8" max="8" width="8.375" style="1" customWidth="1"/>
    <col min="9" max="9" width="17.375" style="1" customWidth="1"/>
    <col min="10" max="10" width="16.5" style="1" customWidth="1"/>
    <col min="11" max="11" width="12.5" style="1" customWidth="1"/>
    <col min="12" max="12" width="23.125" style="1" bestFit="1" customWidth="1"/>
    <col min="13" max="13" width="31.125" style="1" hidden="1" customWidth="1"/>
    <col min="14" max="16384" width="9" style="1"/>
  </cols>
  <sheetData>
    <row r="1" spans="1:13" ht="29.25" customHeight="1" x14ac:dyDescent="0.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23.25" customHeight="1" x14ac:dyDescent="0.5">
      <c r="A2" s="99" t="s">
        <v>25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24.75" customHeight="1" x14ac:dyDescent="0.5">
      <c r="A3" s="99" t="s">
        <v>19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ht="32.25" customHeight="1" x14ac:dyDescent="0.5">
      <c r="A4" s="100" t="s">
        <v>17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13" ht="32.25" customHeight="1" x14ac:dyDescent="0.5">
      <c r="A5" s="104" t="s">
        <v>1</v>
      </c>
      <c r="B5" s="104" t="s">
        <v>2</v>
      </c>
      <c r="C5" s="104" t="s">
        <v>3</v>
      </c>
      <c r="D5" s="104"/>
      <c r="E5" s="104" t="s">
        <v>14</v>
      </c>
      <c r="F5" s="104"/>
      <c r="G5" s="104"/>
      <c r="H5" s="104"/>
      <c r="I5" s="104" t="s">
        <v>15</v>
      </c>
      <c r="J5" s="104"/>
      <c r="K5" s="103" t="s">
        <v>13</v>
      </c>
      <c r="L5" s="101" t="s">
        <v>21</v>
      </c>
      <c r="M5" s="103" t="s">
        <v>12</v>
      </c>
    </row>
    <row r="6" spans="1:13" ht="36.75" customHeight="1" x14ac:dyDescent="0.5">
      <c r="A6" s="104"/>
      <c r="B6" s="104"/>
      <c r="C6" s="30" t="s">
        <v>4</v>
      </c>
      <c r="D6" s="30" t="s">
        <v>5</v>
      </c>
      <c r="E6" s="30" t="s">
        <v>6</v>
      </c>
      <c r="F6" s="30" t="s">
        <v>7</v>
      </c>
      <c r="G6" s="53" t="s">
        <v>8</v>
      </c>
      <c r="H6" s="30" t="s">
        <v>9</v>
      </c>
      <c r="I6" s="30" t="s">
        <v>10</v>
      </c>
      <c r="J6" s="30" t="s">
        <v>11</v>
      </c>
      <c r="K6" s="103"/>
      <c r="L6" s="102"/>
      <c r="M6" s="103"/>
    </row>
    <row r="7" spans="1:13" ht="186" x14ac:dyDescent="0.5">
      <c r="A7" s="7">
        <v>1</v>
      </c>
      <c r="B7" s="8" t="s">
        <v>33</v>
      </c>
      <c r="C7" s="9">
        <v>700000</v>
      </c>
      <c r="D7" s="5"/>
      <c r="E7" s="33">
        <v>0</v>
      </c>
      <c r="F7" s="33">
        <v>0</v>
      </c>
      <c r="G7" s="33">
        <v>20000</v>
      </c>
      <c r="H7" s="33">
        <f>+G7+F7+E7</f>
        <v>20000</v>
      </c>
      <c r="I7" s="32" t="s">
        <v>53</v>
      </c>
      <c r="J7" s="32" t="s">
        <v>54</v>
      </c>
      <c r="K7" s="31" t="s">
        <v>35</v>
      </c>
      <c r="L7" s="32" t="s">
        <v>36</v>
      </c>
      <c r="M7" s="29"/>
    </row>
    <row r="8" spans="1:13" ht="186" x14ac:dyDescent="0.5">
      <c r="A8" s="7">
        <v>2</v>
      </c>
      <c r="B8" s="10" t="s">
        <v>34</v>
      </c>
      <c r="C8" s="9">
        <v>17500</v>
      </c>
      <c r="D8" s="5"/>
      <c r="E8" s="33">
        <v>0</v>
      </c>
      <c r="F8" s="33">
        <v>23</v>
      </c>
      <c r="G8" s="33">
        <v>0</v>
      </c>
      <c r="H8" s="33">
        <f t="shared" ref="H8:H11" si="0">+G8+F8+E8</f>
        <v>23</v>
      </c>
      <c r="I8" s="32" t="s">
        <v>55</v>
      </c>
      <c r="J8" s="32" t="s">
        <v>56</v>
      </c>
      <c r="K8" s="31" t="s">
        <v>38</v>
      </c>
      <c r="L8" s="32" t="s">
        <v>37</v>
      </c>
      <c r="M8" s="29"/>
    </row>
    <row r="9" spans="1:13" ht="189" x14ac:dyDescent="0.5">
      <c r="A9" s="7">
        <v>3</v>
      </c>
      <c r="B9" s="18" t="s">
        <v>30</v>
      </c>
      <c r="C9" s="11">
        <v>0</v>
      </c>
      <c r="D9" s="12">
        <v>400000</v>
      </c>
      <c r="E9" s="34">
        <v>0</v>
      </c>
      <c r="F9" s="34">
        <v>0</v>
      </c>
      <c r="G9" s="34">
        <v>50000</v>
      </c>
      <c r="H9" s="34">
        <f t="shared" si="0"/>
        <v>50000</v>
      </c>
      <c r="I9" s="35" t="s">
        <v>57</v>
      </c>
      <c r="J9" s="35" t="s">
        <v>58</v>
      </c>
      <c r="K9" s="31" t="s">
        <v>39</v>
      </c>
      <c r="L9" s="52" t="s">
        <v>40</v>
      </c>
      <c r="M9" s="29"/>
    </row>
    <row r="10" spans="1:13" s="4" customFormat="1" ht="168" x14ac:dyDescent="0.5">
      <c r="A10" s="7">
        <v>4</v>
      </c>
      <c r="B10" s="13" t="s">
        <v>31</v>
      </c>
      <c r="C10" s="14">
        <v>0</v>
      </c>
      <c r="D10" s="15">
        <v>20000</v>
      </c>
      <c r="E10" s="36">
        <v>0</v>
      </c>
      <c r="F10" s="36">
        <v>4</v>
      </c>
      <c r="G10" s="36">
        <v>1000</v>
      </c>
      <c r="H10" s="34">
        <f t="shared" si="0"/>
        <v>1004</v>
      </c>
      <c r="I10" s="35" t="s">
        <v>59</v>
      </c>
      <c r="J10" s="35" t="s">
        <v>60</v>
      </c>
      <c r="K10" s="31" t="s">
        <v>41</v>
      </c>
      <c r="L10" s="32" t="s">
        <v>42</v>
      </c>
      <c r="M10" s="17"/>
    </row>
    <row r="11" spans="1:13" s="4" customFormat="1" ht="189" x14ac:dyDescent="0.5">
      <c r="A11" s="7">
        <v>5</v>
      </c>
      <c r="B11" s="80" t="s">
        <v>32</v>
      </c>
      <c r="C11" s="11">
        <v>0</v>
      </c>
      <c r="D11" s="15">
        <v>18000</v>
      </c>
      <c r="E11" s="37">
        <v>0</v>
      </c>
      <c r="F11" s="37">
        <v>3</v>
      </c>
      <c r="G11" s="37">
        <v>0</v>
      </c>
      <c r="H11" s="34">
        <f t="shared" si="0"/>
        <v>3</v>
      </c>
      <c r="I11" s="35" t="s">
        <v>61</v>
      </c>
      <c r="J11" s="38" t="s">
        <v>62</v>
      </c>
      <c r="K11" s="39" t="s">
        <v>44</v>
      </c>
      <c r="L11" s="32" t="s">
        <v>43</v>
      </c>
      <c r="M11" s="19"/>
    </row>
    <row r="12" spans="1:13" s="4" customFormat="1" ht="24.75" customHeight="1" x14ac:dyDescent="0.5">
      <c r="A12" s="5"/>
      <c r="B12" s="20" t="s">
        <v>18</v>
      </c>
      <c r="C12" s="21">
        <f>SUM(C7:C11)</f>
        <v>717500</v>
      </c>
      <c r="D12" s="21">
        <f>SUM(D7:D11)</f>
        <v>438000</v>
      </c>
      <c r="E12" s="16"/>
      <c r="F12" s="3"/>
      <c r="G12" s="3"/>
      <c r="H12" s="3"/>
      <c r="I12" s="3"/>
      <c r="J12" s="3"/>
      <c r="K12" s="3"/>
      <c r="L12" s="3"/>
      <c r="M12" s="17"/>
    </row>
    <row r="13" spans="1:13" ht="25.5" customHeight="1" x14ac:dyDescent="0.5">
      <c r="A13" s="98"/>
      <c r="B13" s="22"/>
      <c r="C13" s="4"/>
      <c r="D13" s="23"/>
      <c r="E13" s="4"/>
      <c r="F13" s="4"/>
      <c r="G13" s="4"/>
      <c r="H13" s="4"/>
      <c r="I13" s="4"/>
      <c r="J13" s="4"/>
      <c r="K13" s="4"/>
      <c r="L13" s="4"/>
      <c r="M13" s="24"/>
    </row>
    <row r="14" spans="1:13" ht="28.5" customHeight="1" x14ac:dyDescent="0.5">
      <c r="A14" s="98"/>
      <c r="B14" s="6" t="s">
        <v>22</v>
      </c>
      <c r="C14" s="4"/>
      <c r="D14" s="4"/>
      <c r="E14" s="25"/>
      <c r="F14" s="25"/>
      <c r="G14" s="25"/>
      <c r="H14" s="25"/>
      <c r="I14" s="25"/>
      <c r="J14" s="4"/>
      <c r="K14" s="4"/>
      <c r="L14" s="4"/>
      <c r="M14" s="24"/>
    </row>
    <row r="15" spans="1:13" ht="27.75" customHeight="1" x14ac:dyDescent="0.5">
      <c r="A15" s="28"/>
      <c r="B15" s="1" t="s">
        <v>26</v>
      </c>
      <c r="C15" s="4"/>
      <c r="D15" s="4"/>
      <c r="E15" s="25"/>
      <c r="F15" s="25"/>
      <c r="G15" s="25"/>
      <c r="H15" s="25"/>
      <c r="I15" s="25"/>
      <c r="J15" s="4"/>
      <c r="K15" s="4"/>
      <c r="L15" s="4"/>
      <c r="M15" s="26"/>
    </row>
    <row r="16" spans="1:13" ht="21.75" customHeight="1" x14ac:dyDescent="0.5">
      <c r="A16" s="28"/>
      <c r="B16" s="6" t="s">
        <v>23</v>
      </c>
      <c r="C16" s="4"/>
      <c r="D16" s="4"/>
      <c r="E16" s="25"/>
      <c r="F16" s="25"/>
      <c r="G16" s="25"/>
      <c r="H16" s="25"/>
      <c r="I16" s="25"/>
      <c r="J16" s="4"/>
      <c r="K16" s="4"/>
      <c r="L16" s="4"/>
      <c r="M16" s="26"/>
    </row>
    <row r="17" spans="1:13" ht="25.5" customHeight="1" x14ac:dyDescent="0.5">
      <c r="A17" s="28"/>
      <c r="B17" s="1" t="s">
        <v>27</v>
      </c>
      <c r="C17" s="4"/>
      <c r="D17" s="4"/>
      <c r="E17" s="25"/>
      <c r="F17" s="25"/>
      <c r="G17" s="25"/>
      <c r="H17" s="25"/>
      <c r="I17" s="25"/>
      <c r="J17" s="4"/>
      <c r="K17" s="4"/>
      <c r="L17" s="4"/>
      <c r="M17" s="26"/>
    </row>
    <row r="18" spans="1:13" ht="27" customHeight="1" x14ac:dyDescent="0.5">
      <c r="A18" s="28"/>
      <c r="B18" s="1" t="s">
        <v>24</v>
      </c>
      <c r="C18" s="4"/>
      <c r="D18" s="4"/>
      <c r="E18" s="25"/>
      <c r="F18" s="25"/>
      <c r="G18" s="25"/>
      <c r="H18" s="25"/>
      <c r="I18" s="25"/>
      <c r="J18" s="4"/>
      <c r="K18" s="4"/>
      <c r="L18" s="4"/>
      <c r="M18" s="27"/>
    </row>
    <row r="19" spans="1:13" ht="23.25" customHeight="1" x14ac:dyDescent="0.5">
      <c r="A19" s="28"/>
      <c r="B19" s="1" t="s">
        <v>28</v>
      </c>
      <c r="C19" s="4"/>
      <c r="D19" s="4"/>
      <c r="E19" s="25"/>
      <c r="F19" s="25"/>
      <c r="G19" s="25"/>
      <c r="H19" s="25"/>
      <c r="I19" s="25"/>
      <c r="J19" s="4"/>
      <c r="K19" s="4"/>
      <c r="L19" s="4"/>
      <c r="M19" s="4"/>
    </row>
    <row r="20" spans="1:13" ht="20.100000000000001" customHeight="1" x14ac:dyDescent="0.5">
      <c r="B20" s="1" t="s">
        <v>29</v>
      </c>
      <c r="C20" s="4"/>
      <c r="D20" s="4"/>
      <c r="E20" s="25"/>
      <c r="F20" s="25"/>
      <c r="G20" s="25"/>
      <c r="H20" s="25"/>
      <c r="I20" s="25"/>
    </row>
    <row r="22" spans="1:13" ht="20.100000000000001" customHeight="1" x14ac:dyDescent="0.5">
      <c r="J22" s="40"/>
    </row>
    <row r="23" spans="1:13" ht="20.100000000000001" customHeight="1" x14ac:dyDescent="0.5">
      <c r="J23" s="40"/>
    </row>
    <row r="24" spans="1:13" ht="20.100000000000001" customHeight="1" x14ac:dyDescent="0.5">
      <c r="J24" s="41"/>
    </row>
    <row r="25" spans="1:13" ht="20.100000000000001" customHeight="1" x14ac:dyDescent="0.5">
      <c r="F25" s="44"/>
      <c r="J25" s="41"/>
    </row>
    <row r="26" spans="1:13" ht="20.100000000000001" customHeight="1" x14ac:dyDescent="0.5">
      <c r="F26" s="45"/>
      <c r="J26" s="40"/>
    </row>
    <row r="27" spans="1:13" ht="20.100000000000001" customHeight="1" x14ac:dyDescent="0.5">
      <c r="F27" s="45"/>
      <c r="J27" s="40"/>
    </row>
    <row r="28" spans="1:13" ht="20.100000000000001" customHeight="1" x14ac:dyDescent="0.5">
      <c r="F28" s="44"/>
      <c r="J28" s="40"/>
    </row>
    <row r="29" spans="1:13" ht="20.100000000000001" customHeight="1" x14ac:dyDescent="0.5">
      <c r="F29" s="46"/>
      <c r="J29" s="40"/>
    </row>
    <row r="30" spans="1:13" ht="20.100000000000001" customHeight="1" x14ac:dyDescent="0.5">
      <c r="F30" s="44"/>
      <c r="J30" s="42"/>
    </row>
    <row r="31" spans="1:13" ht="20.100000000000001" customHeight="1" x14ac:dyDescent="0.5">
      <c r="F31" s="46"/>
    </row>
    <row r="32" spans="1:13" ht="20.100000000000001" customHeight="1" x14ac:dyDescent="0.5">
      <c r="F32" s="46"/>
    </row>
    <row r="33" spans="6:11" ht="20.100000000000001" customHeight="1" x14ac:dyDescent="0.5">
      <c r="F33" s="47"/>
    </row>
    <row r="34" spans="6:11" ht="20.100000000000001" customHeight="1" x14ac:dyDescent="0.5">
      <c r="H34" s="43"/>
      <c r="K34" s="43"/>
    </row>
  </sheetData>
  <mergeCells count="13">
    <mergeCell ref="A13:A14"/>
    <mergeCell ref="A1:M1"/>
    <mergeCell ref="A2:M2"/>
    <mergeCell ref="A3:M3"/>
    <mergeCell ref="A4:M4"/>
    <mergeCell ref="L5:L6"/>
    <mergeCell ref="M5:M6"/>
    <mergeCell ref="C5:D5"/>
    <mergeCell ref="E5:H5"/>
    <mergeCell ref="A5:A6"/>
    <mergeCell ref="B5:B6"/>
    <mergeCell ref="I5:J5"/>
    <mergeCell ref="K5:K6"/>
  </mergeCells>
  <pageMargins left="0.23622047244094491" right="0.19685039370078741" top="0.39370078740157483" bottom="0.15748031496062992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zoomScale="70" zoomScaleNormal="70" workbookViewId="0">
      <selection activeCell="L14" sqref="L14"/>
    </sheetView>
  </sheetViews>
  <sheetFormatPr defaultRowHeight="20.100000000000001" customHeight="1" x14ac:dyDescent="0.35"/>
  <cols>
    <col min="1" max="1" width="5.125" style="54" customWidth="1"/>
    <col min="2" max="2" width="50.375" style="54" customWidth="1"/>
    <col min="3" max="4" width="10.625" style="54" customWidth="1"/>
    <col min="5" max="6" width="9" style="54"/>
    <col min="7" max="7" width="8.625" style="54" customWidth="1"/>
    <col min="8" max="8" width="7.25" style="54" customWidth="1"/>
    <col min="9" max="9" width="14.25" style="54" customWidth="1"/>
    <col min="10" max="10" width="17.25" style="54" customWidth="1"/>
    <col min="11" max="11" width="12.5" style="54" customWidth="1"/>
    <col min="12" max="12" width="19" style="54" bestFit="1" customWidth="1"/>
    <col min="13" max="13" width="23" style="54" hidden="1" customWidth="1"/>
    <col min="14" max="16384" width="9" style="54"/>
  </cols>
  <sheetData>
    <row r="1" spans="1:17" ht="29.25" customHeight="1" x14ac:dyDescent="0.3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7" ht="25.5" customHeight="1" x14ac:dyDescent="0.35">
      <c r="A2" s="111" t="s">
        <v>25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7" ht="33.75" customHeight="1" x14ac:dyDescent="0.35">
      <c r="A3" s="111" t="s">
        <v>19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7" ht="26.25" x14ac:dyDescent="0.35">
      <c r="A4" s="111" t="s">
        <v>16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</row>
    <row r="5" spans="1:17" ht="32.25" customHeight="1" x14ac:dyDescent="0.35">
      <c r="A5" s="112" t="s">
        <v>1</v>
      </c>
      <c r="B5" s="112" t="s">
        <v>2</v>
      </c>
      <c r="C5" s="112" t="s">
        <v>3</v>
      </c>
      <c r="D5" s="112"/>
      <c r="E5" s="112" t="s">
        <v>14</v>
      </c>
      <c r="F5" s="112"/>
      <c r="G5" s="112"/>
      <c r="H5" s="112"/>
      <c r="I5" s="112" t="s">
        <v>15</v>
      </c>
      <c r="J5" s="112"/>
      <c r="K5" s="108" t="s">
        <v>13</v>
      </c>
      <c r="L5" s="108" t="s">
        <v>21</v>
      </c>
      <c r="M5" s="110" t="s">
        <v>12</v>
      </c>
    </row>
    <row r="6" spans="1:17" ht="36.75" customHeight="1" x14ac:dyDescent="0.35">
      <c r="A6" s="112"/>
      <c r="B6" s="112"/>
      <c r="C6" s="55" t="s">
        <v>4</v>
      </c>
      <c r="D6" s="55" t="s">
        <v>5</v>
      </c>
      <c r="E6" s="55" t="s">
        <v>6</v>
      </c>
      <c r="F6" s="55" t="s">
        <v>7</v>
      </c>
      <c r="G6" s="76" t="s">
        <v>8</v>
      </c>
      <c r="H6" s="55" t="s">
        <v>9</v>
      </c>
      <c r="I6" s="55" t="s">
        <v>10</v>
      </c>
      <c r="J6" s="55" t="s">
        <v>11</v>
      </c>
      <c r="K6" s="109"/>
      <c r="L6" s="109"/>
      <c r="M6" s="110"/>
    </row>
    <row r="7" spans="1:17" ht="42" x14ac:dyDescent="0.35">
      <c r="A7" s="105">
        <v>1</v>
      </c>
      <c r="B7" s="81" t="s">
        <v>20</v>
      </c>
      <c r="C7" s="82">
        <v>42000</v>
      </c>
      <c r="D7" s="62"/>
      <c r="E7" s="59">
        <v>0</v>
      </c>
      <c r="F7" s="59">
        <v>0</v>
      </c>
      <c r="G7" s="59">
        <v>500</v>
      </c>
      <c r="H7" s="59">
        <f>+E7+F7+G7</f>
        <v>500</v>
      </c>
      <c r="I7" s="83"/>
      <c r="J7" s="83"/>
      <c r="K7" s="79" t="s">
        <v>45</v>
      </c>
      <c r="L7" s="79" t="s">
        <v>51</v>
      </c>
      <c r="M7" s="56"/>
      <c r="O7" s="57"/>
    </row>
    <row r="8" spans="1:17" ht="231" x14ac:dyDescent="0.35">
      <c r="A8" s="106"/>
      <c r="B8" s="84" t="s">
        <v>63</v>
      </c>
      <c r="C8" s="88">
        <v>6000</v>
      </c>
      <c r="D8" s="89"/>
      <c r="E8" s="90">
        <v>0</v>
      </c>
      <c r="F8" s="90">
        <v>0</v>
      </c>
      <c r="G8" s="91">
        <v>100</v>
      </c>
      <c r="H8" s="91">
        <f t="shared" ref="H8:H10" si="0">+E8+F8+G8</f>
        <v>100</v>
      </c>
      <c r="I8" s="92" t="s">
        <v>69</v>
      </c>
      <c r="J8" s="92" t="s">
        <v>70</v>
      </c>
      <c r="K8" s="93" t="s">
        <v>46</v>
      </c>
      <c r="L8" s="79" t="s">
        <v>51</v>
      </c>
      <c r="M8" s="56"/>
    </row>
    <row r="9" spans="1:17" ht="231" x14ac:dyDescent="0.35">
      <c r="A9" s="106"/>
      <c r="B9" s="84" t="s">
        <v>64</v>
      </c>
      <c r="C9" s="88">
        <v>18000</v>
      </c>
      <c r="D9" s="89"/>
      <c r="E9" s="90">
        <v>0</v>
      </c>
      <c r="F9" s="90">
        <v>0</v>
      </c>
      <c r="G9" s="91">
        <v>200</v>
      </c>
      <c r="H9" s="91">
        <f t="shared" si="0"/>
        <v>200</v>
      </c>
      <c r="I9" s="92" t="s">
        <v>71</v>
      </c>
      <c r="J9" s="92" t="s">
        <v>72</v>
      </c>
      <c r="K9" s="93" t="s">
        <v>47</v>
      </c>
      <c r="L9" s="79" t="s">
        <v>51</v>
      </c>
      <c r="M9" s="56"/>
      <c r="Q9" s="57"/>
    </row>
    <row r="10" spans="1:17" ht="189" x14ac:dyDescent="0.35">
      <c r="A10" s="107"/>
      <c r="B10" s="84" t="s">
        <v>65</v>
      </c>
      <c r="C10" s="88">
        <v>18000</v>
      </c>
      <c r="D10" s="89"/>
      <c r="E10" s="90">
        <v>0</v>
      </c>
      <c r="F10" s="90">
        <v>0</v>
      </c>
      <c r="G10" s="91">
        <v>200</v>
      </c>
      <c r="H10" s="91">
        <f t="shared" si="0"/>
        <v>200</v>
      </c>
      <c r="I10" s="92" t="s">
        <v>73</v>
      </c>
      <c r="J10" s="92" t="s">
        <v>70</v>
      </c>
      <c r="K10" s="94" t="s">
        <v>48</v>
      </c>
      <c r="L10" s="79" t="s">
        <v>51</v>
      </c>
      <c r="M10" s="56"/>
    </row>
    <row r="11" spans="1:17" ht="42" x14ac:dyDescent="0.35">
      <c r="A11" s="105">
        <v>2</v>
      </c>
      <c r="B11" s="85" t="s">
        <v>52</v>
      </c>
      <c r="C11" s="77">
        <f>SUM(C12:C14)</f>
        <v>195000</v>
      </c>
      <c r="D11" s="62"/>
      <c r="E11" s="86">
        <v>0</v>
      </c>
      <c r="F11" s="87">
        <v>45</v>
      </c>
      <c r="G11" s="87">
        <v>90</v>
      </c>
      <c r="H11" s="78">
        <f>+G11+F11+E11</f>
        <v>135</v>
      </c>
      <c r="I11" s="83"/>
      <c r="J11" s="83"/>
      <c r="K11" s="79" t="s">
        <v>49</v>
      </c>
      <c r="L11" s="79" t="s">
        <v>42</v>
      </c>
      <c r="M11" s="56"/>
    </row>
    <row r="12" spans="1:17" ht="315" x14ac:dyDescent="0.35">
      <c r="A12" s="106"/>
      <c r="B12" s="84" t="s">
        <v>66</v>
      </c>
      <c r="C12" s="58">
        <v>90000</v>
      </c>
      <c r="D12" s="95"/>
      <c r="E12" s="91">
        <v>0</v>
      </c>
      <c r="F12" s="91">
        <v>15</v>
      </c>
      <c r="G12" s="91">
        <v>30</v>
      </c>
      <c r="H12" s="91">
        <f>+G12+F12+E12</f>
        <v>45</v>
      </c>
      <c r="I12" s="92" t="s">
        <v>74</v>
      </c>
      <c r="J12" s="92" t="s">
        <v>75</v>
      </c>
      <c r="K12" s="94" t="s">
        <v>48</v>
      </c>
      <c r="L12" s="79" t="s">
        <v>42</v>
      </c>
      <c r="M12" s="56"/>
    </row>
    <row r="13" spans="1:17" ht="315" x14ac:dyDescent="0.35">
      <c r="A13" s="106"/>
      <c r="B13" s="84" t="s">
        <v>67</v>
      </c>
      <c r="C13" s="58">
        <v>95000</v>
      </c>
      <c r="D13" s="96"/>
      <c r="E13" s="91">
        <v>0</v>
      </c>
      <c r="F13" s="91">
        <v>15</v>
      </c>
      <c r="G13" s="91">
        <v>30</v>
      </c>
      <c r="H13" s="91">
        <f t="shared" ref="H13:H14" si="1">+G13+F13+E13</f>
        <v>45</v>
      </c>
      <c r="I13" s="92" t="s">
        <v>76</v>
      </c>
      <c r="J13" s="92" t="s">
        <v>75</v>
      </c>
      <c r="K13" s="97" t="s">
        <v>38</v>
      </c>
      <c r="L13" s="79" t="s">
        <v>42</v>
      </c>
      <c r="M13" s="61"/>
    </row>
    <row r="14" spans="1:17" ht="315" x14ac:dyDescent="0.35">
      <c r="A14" s="107"/>
      <c r="B14" s="84" t="s">
        <v>68</v>
      </c>
      <c r="C14" s="58">
        <v>10000</v>
      </c>
      <c r="D14" s="96"/>
      <c r="E14" s="91">
        <v>0</v>
      </c>
      <c r="F14" s="91">
        <v>15</v>
      </c>
      <c r="G14" s="91">
        <v>30</v>
      </c>
      <c r="H14" s="91">
        <f t="shared" si="1"/>
        <v>45</v>
      </c>
      <c r="I14" s="92" t="s">
        <v>76</v>
      </c>
      <c r="J14" s="92" t="s">
        <v>75</v>
      </c>
      <c r="K14" s="97" t="s">
        <v>50</v>
      </c>
      <c r="L14" s="79" t="s">
        <v>42</v>
      </c>
      <c r="M14" s="61"/>
    </row>
    <row r="15" spans="1:17" ht="27.75" customHeight="1" x14ac:dyDescent="0.35">
      <c r="A15" s="62"/>
      <c r="B15" s="63" t="s">
        <v>18</v>
      </c>
      <c r="C15" s="64">
        <f>SUM(C7,C11)</f>
        <v>237000</v>
      </c>
      <c r="D15" s="65"/>
      <c r="E15" s="60"/>
      <c r="F15" s="60"/>
      <c r="G15" s="60"/>
      <c r="H15" s="60"/>
      <c r="I15" s="60"/>
      <c r="J15" s="60"/>
      <c r="K15" s="60"/>
      <c r="L15" s="60"/>
      <c r="M15" s="61"/>
    </row>
    <row r="16" spans="1:17" ht="25.5" customHeight="1" x14ac:dyDescent="0.35">
      <c r="A16" s="66"/>
      <c r="B16" s="67"/>
      <c r="C16" s="68"/>
      <c r="D16" s="69"/>
      <c r="E16" s="70"/>
      <c r="F16" s="70"/>
      <c r="G16" s="70"/>
      <c r="H16" s="70"/>
      <c r="I16" s="70"/>
      <c r="J16" s="70"/>
      <c r="K16" s="70"/>
      <c r="L16" s="70"/>
      <c r="M16" s="71"/>
    </row>
    <row r="17" spans="1:13" ht="32.25" customHeight="1" x14ac:dyDescent="0.35">
      <c r="A17" s="66"/>
      <c r="B17" s="72" t="s">
        <v>22</v>
      </c>
      <c r="C17" s="70"/>
      <c r="D17" s="70"/>
      <c r="E17" s="73"/>
      <c r="F17" s="74"/>
      <c r="G17" s="74"/>
      <c r="H17" s="74"/>
      <c r="I17" s="74"/>
      <c r="J17" s="70"/>
      <c r="K17" s="70"/>
      <c r="L17" s="70"/>
      <c r="M17" s="71"/>
    </row>
    <row r="18" spans="1:13" ht="25.5" customHeight="1" x14ac:dyDescent="0.35">
      <c r="A18" s="70"/>
      <c r="B18" s="54" t="s">
        <v>26</v>
      </c>
      <c r="C18" s="70"/>
      <c r="D18" s="70"/>
      <c r="E18" s="74"/>
      <c r="F18" s="74"/>
      <c r="G18" s="74"/>
      <c r="H18" s="74"/>
      <c r="I18" s="74"/>
      <c r="J18" s="70"/>
      <c r="K18" s="70"/>
      <c r="L18" s="70"/>
      <c r="M18" s="70"/>
    </row>
    <row r="19" spans="1:13" ht="20.100000000000001" customHeight="1" x14ac:dyDescent="0.35">
      <c r="A19" s="70"/>
      <c r="B19" s="72" t="s">
        <v>23</v>
      </c>
      <c r="C19" s="70"/>
      <c r="D19" s="70"/>
      <c r="E19" s="74"/>
      <c r="F19" s="74"/>
      <c r="G19" s="74"/>
      <c r="H19" s="74"/>
      <c r="I19" s="74"/>
      <c r="J19" s="70"/>
      <c r="K19" s="70"/>
      <c r="L19" s="70"/>
      <c r="M19" s="70"/>
    </row>
    <row r="20" spans="1:13" ht="20.100000000000001" customHeight="1" x14ac:dyDescent="0.35">
      <c r="A20" s="70"/>
      <c r="B20" s="54" t="s">
        <v>27</v>
      </c>
      <c r="C20" s="70"/>
      <c r="D20" s="70"/>
      <c r="E20" s="74"/>
      <c r="F20" s="74"/>
      <c r="G20" s="74"/>
      <c r="H20" s="74"/>
      <c r="I20" s="74"/>
      <c r="J20" s="70"/>
      <c r="K20" s="70"/>
      <c r="L20" s="70"/>
      <c r="M20" s="70"/>
    </row>
    <row r="21" spans="1:13" ht="20.100000000000001" customHeight="1" x14ac:dyDescent="0.35">
      <c r="A21" s="70"/>
      <c r="B21" s="54" t="s">
        <v>24</v>
      </c>
      <c r="C21" s="70"/>
      <c r="D21" s="70"/>
      <c r="E21" s="74"/>
      <c r="F21" s="74"/>
      <c r="G21" s="74"/>
      <c r="H21" s="74"/>
      <c r="I21" s="74"/>
      <c r="J21" s="70"/>
      <c r="K21" s="70"/>
      <c r="L21" s="70"/>
      <c r="M21" s="70"/>
    </row>
    <row r="22" spans="1:13" ht="20.100000000000001" customHeight="1" x14ac:dyDescent="0.35">
      <c r="A22" s="70"/>
      <c r="B22" s="54" t="s">
        <v>28</v>
      </c>
      <c r="C22" s="70"/>
      <c r="D22" s="70"/>
      <c r="E22" s="74"/>
      <c r="F22" s="74"/>
      <c r="G22" s="74"/>
      <c r="H22" s="74"/>
      <c r="I22" s="74"/>
      <c r="J22" s="70"/>
      <c r="K22" s="70"/>
      <c r="L22" s="70"/>
      <c r="M22" s="70"/>
    </row>
    <row r="23" spans="1:13" ht="20.100000000000001" customHeight="1" x14ac:dyDescent="0.35">
      <c r="A23" s="70"/>
      <c r="B23" s="54" t="s">
        <v>29</v>
      </c>
      <c r="C23" s="70"/>
      <c r="D23" s="70"/>
      <c r="E23" s="74"/>
      <c r="F23" s="74"/>
      <c r="G23" s="74"/>
      <c r="H23" s="74"/>
      <c r="I23" s="74"/>
      <c r="J23" s="70"/>
      <c r="K23" s="70"/>
      <c r="L23" s="70"/>
      <c r="M23" s="70"/>
    </row>
    <row r="24" spans="1:13" ht="20.100000000000001" customHeight="1" x14ac:dyDescent="0.35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</row>
    <row r="25" spans="1:13" ht="20.100000000000001" customHeight="1" x14ac:dyDescent="0.35">
      <c r="A25" s="70"/>
      <c r="B25" s="70"/>
      <c r="C25" s="70"/>
      <c r="D25" s="70"/>
      <c r="E25" s="70"/>
      <c r="F25" s="50"/>
      <c r="G25" s="70"/>
      <c r="H25" s="70"/>
      <c r="I25" s="70"/>
      <c r="J25" s="70"/>
      <c r="K25" s="70"/>
      <c r="L25" s="70"/>
      <c r="M25" s="70"/>
    </row>
    <row r="26" spans="1:13" ht="20.100000000000001" customHeight="1" x14ac:dyDescent="0.35">
      <c r="A26" s="70"/>
      <c r="B26" s="70"/>
      <c r="C26" s="70"/>
      <c r="D26" s="70"/>
      <c r="E26" s="70"/>
      <c r="F26" s="50"/>
      <c r="G26" s="70"/>
      <c r="H26" s="70"/>
      <c r="I26" s="70"/>
      <c r="J26" s="70"/>
      <c r="K26" s="70"/>
      <c r="L26" s="70"/>
      <c r="M26" s="70"/>
    </row>
    <row r="27" spans="1:13" ht="20.100000000000001" customHeight="1" x14ac:dyDescent="0.35">
      <c r="A27" s="70"/>
      <c r="B27" s="70"/>
      <c r="C27" s="70"/>
      <c r="D27" s="70"/>
      <c r="E27" s="70"/>
      <c r="F27" s="50"/>
      <c r="G27" s="70"/>
      <c r="H27" s="70"/>
      <c r="I27" s="70"/>
      <c r="J27" s="70"/>
      <c r="K27" s="70"/>
      <c r="L27" s="70"/>
      <c r="M27" s="70"/>
    </row>
    <row r="28" spans="1:13" ht="20.100000000000001" customHeight="1" x14ac:dyDescent="0.35">
      <c r="E28" s="48"/>
      <c r="F28" s="50"/>
    </row>
    <row r="29" spans="1:13" ht="20.100000000000001" customHeight="1" x14ac:dyDescent="0.35">
      <c r="E29" s="48"/>
      <c r="F29" s="45"/>
    </row>
    <row r="30" spans="1:13" ht="20.100000000000001" customHeight="1" x14ac:dyDescent="0.35">
      <c r="E30" s="48"/>
      <c r="F30" s="50"/>
    </row>
    <row r="31" spans="1:13" ht="20.100000000000001" customHeight="1" x14ac:dyDescent="0.35">
      <c r="E31" s="49"/>
      <c r="F31" s="50"/>
    </row>
    <row r="32" spans="1:13" ht="20.100000000000001" customHeight="1" x14ac:dyDescent="0.35">
      <c r="E32" s="48"/>
      <c r="F32" s="51"/>
      <c r="H32" s="75"/>
    </row>
    <row r="33" spans="7:7" ht="20.100000000000001" customHeight="1" x14ac:dyDescent="0.35">
      <c r="G33" s="75"/>
    </row>
  </sheetData>
  <mergeCells count="14">
    <mergeCell ref="A11:A14"/>
    <mergeCell ref="L5:L6"/>
    <mergeCell ref="M5:M6"/>
    <mergeCell ref="A1:M1"/>
    <mergeCell ref="A2:M2"/>
    <mergeCell ref="A3:M3"/>
    <mergeCell ref="A4:M4"/>
    <mergeCell ref="A5:A6"/>
    <mergeCell ref="B5:B6"/>
    <mergeCell ref="C5:D5"/>
    <mergeCell ref="E5:H5"/>
    <mergeCell ref="I5:J5"/>
    <mergeCell ref="K5:K6"/>
    <mergeCell ref="A7:A10"/>
  </mergeCells>
  <pageMargins left="0.59" right="0.19685039370078741" top="0.27559055118110237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วิทย์</vt:lpstr>
      <vt:lpstr>ทำนุ</vt:lpstr>
      <vt:lpstr>วิทย์!Print_Titles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2018-09-21T10:02:13Z</cp:lastPrinted>
  <dcterms:created xsi:type="dcterms:W3CDTF">2017-09-04T04:20:38Z</dcterms:created>
  <dcterms:modified xsi:type="dcterms:W3CDTF">2018-10-04T02:26:39Z</dcterms:modified>
</cp:coreProperties>
</file>